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<sst xmlns="http://schemas.openxmlformats.org/spreadsheetml/2006/main" count="28" uniqueCount="28">
  <si>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Vonredni rashodi</t>
  </si>
  <si>
    <t>OPIS</t>
  </si>
  <si>
    <t>Danoci i pridonesi</t>
  </si>
  <si>
    <t>NETO DOBIVKA/ZAGUBA</t>
  </si>
  <si>
    <t>Vonredni prihodi</t>
  </si>
  <si>
    <t>DOBIVKA/ZAGUBA PRED ODANO^UVAWE</t>
  </si>
  <si>
    <t>Rezervacii za tro{oci</t>
  </si>
  <si>
    <t>DOBIVKA/ZAGUBA OD REDOVNO RABOTEWE</t>
  </si>
  <si>
    <t>Prihodi od proda`ba</t>
  </si>
  <si>
    <t>Prihodi vrz osnova na upotreba na sopstveni proizvodi, stoki i uslugi</t>
  </si>
  <si>
    <t>Ostanati delovni prihodi</t>
  </si>
  <si>
    <t>Vkupni prihodi od operativno rabotewe</t>
  </si>
  <si>
    <t>Materijalni tro{oci</t>
  </si>
  <si>
    <t>Tro{oci za bruto plati</t>
  </si>
  <si>
    <t>Vrednosno usoglasuvawe na na kratkoro~ni sredstva</t>
  </si>
  <si>
    <t>Rezervirawa za tro{oci i rizici</t>
  </si>
  <si>
    <t>Ostanati operativni tro{oci</t>
  </si>
  <si>
    <t>Rashodi po osnov na kamati, kursni razliki i sli~ni rashodi</t>
  </si>
  <si>
    <t>Vkupno tro{oci od operativno rabotewe</t>
  </si>
  <si>
    <t>Prihodi od kamati, kursni razliki i sli~ni prihodi</t>
  </si>
  <si>
    <t>Amortizacija i vrednosno usoglasuvawe na dolgoro~ni sredstva</t>
  </si>
  <si>
    <t>Zaliha na po~etokot na periodot</t>
  </si>
  <si>
    <t>Zaliha na krajot na periodot</t>
  </si>
  <si>
    <t>JP "^istota i zelenilo"</t>
  </si>
  <si>
    <t>Prihodi od u~estva na vlo`uvawa</t>
  </si>
  <si>
    <t>BILANS NA USPEH ZA period 01,10,2020 - 31,12,2020 GODINA</t>
  </si>
  <si>
    <t>01,10,-31,12,19</t>
  </si>
  <si>
    <t>01,10,-31,12,20</t>
  </si>
</sst>
</file>

<file path=xl/styles.xml><?xml version="1.0" encoding="utf-8"?>
<styleSheet xmlns="http://schemas.openxmlformats.org/spreadsheetml/2006/main">
  <numFmts count="26">
    <numFmt numFmtId="5" formatCode="#,##0\ &quot;.&quot;;\-#,##0\ &quot;.&quot;"/>
    <numFmt numFmtId="6" formatCode="#,##0\ &quot;.&quot;;[Red]\-#,##0\ &quot;.&quot;"/>
    <numFmt numFmtId="7" formatCode="#,##0.00\ &quot;.&quot;;\-#,##0.00\ &quot;.&quot;"/>
    <numFmt numFmtId="8" formatCode="#,##0.00\ &quot;.&quot;;[Red]\-#,##0.00\ &quot;.&quot;"/>
    <numFmt numFmtId="42" formatCode="_-* #,##0\ &quot;.&quot;_-;\-* #,##0\ &quot;.&quot;_-;_-* &quot;-&quot;\ &quot;.&quot;_-;_-@_-"/>
    <numFmt numFmtId="41" formatCode="_-* #,##0\ _._-;\-* #,##0\ _._-;_-* &quot;-&quot;\ _._-;_-@_-"/>
    <numFmt numFmtId="44" formatCode="_-* #,##0.00\ &quot;.&quot;_-;\-* #,##0.00\ &quot;.&quot;_-;_-* &quot;-&quot;??\ &quot;.&quot;_-;_-@_-"/>
    <numFmt numFmtId="43" formatCode="_-* #,##0.00\ _._-;\-* #,##0.00\ _._-;_-* &quot;-&quot;??\ _._-;_-@_-"/>
    <numFmt numFmtId="164" formatCode="###,0&quot;.&quot;00\ &quot;.&quot;;\-###,0&quot;.&quot;00\ &quot;.&quot;"/>
    <numFmt numFmtId="165" formatCode="###,0&quot;.&quot;00\ &quot;.&quot;;[Red]\-###,0&quot;.&quot;00\ &quot;.&quot;"/>
    <numFmt numFmtId="166" formatCode="_-* ###,0&quot;.&quot;00\ &quot;.&quot;_-;\-* ###,0&quot;.&quot;00\ &quot;.&quot;_-;_-* &quot;-&quot;??\ &quot;.&quot;_-;_-@_-"/>
    <numFmt numFmtId="167" formatCode="_-* ###,0&quot;.&quot;00\ _._-;\-* ###,0&quot;.&quot;00\ _._-;_-* &quot;-&quot;??\ _._-;_-@_-"/>
    <numFmt numFmtId="168" formatCode="#,##0\ &quot;ден.&quot;;\-#,##0\ &quot;ден.&quot;"/>
    <numFmt numFmtId="169" formatCode="#,##0\ &quot;ден.&quot;;[Red]\-#,##0\ &quot;ден.&quot;"/>
    <numFmt numFmtId="170" formatCode="###,0&quot;.&quot;00\ &quot;ден.&quot;;\-###,0&quot;.&quot;00\ &quot;ден.&quot;"/>
    <numFmt numFmtId="171" formatCode="###,0&quot;.&quot;00\ &quot;ден.&quot;;[Red]\-###,0&quot;.&quot;00\ &quot;ден.&quot;"/>
    <numFmt numFmtId="172" formatCode="_-* #,##0\ &quot;ден.&quot;_-;\-* #,##0\ &quot;ден.&quot;_-;_-* &quot;-&quot;\ &quot;ден.&quot;_-;_-@_-"/>
    <numFmt numFmtId="173" formatCode="_-* #,##0\ _д_е_н_._-;\-* #,##0\ _д_е_н_._-;_-* &quot;-&quot;\ _д_е_н_._-;_-@_-"/>
    <numFmt numFmtId="174" formatCode="_-* ###,0&quot;.&quot;00\ &quot;ден.&quot;_-;\-* ###,0&quot;.&quot;00\ &quot;ден.&quot;_-;_-* &quot;-&quot;??\ &quot;ден.&quot;_-;_-@_-"/>
    <numFmt numFmtId="175" formatCode="_-* ###,0&quot;.&quot;00\ _д_е_н_._-;\-* ###,0&quot;.&quot;00\ _д_е_н_._-;_-* &quot;-&quot;??\ _д_е_н_._-;_-@_-"/>
    <numFmt numFmtId="176" formatCode="_-* ###,0&quot;.&quot;00\ _d_e_n_-;\-* ###,0&quot;.&quot;00\ _d_e_n_-;_-* &quot;-&quot;??\ _d_e_n_-;_-@_-"/>
    <numFmt numFmtId="177" formatCode="_-* #,##0\ _d_e_n_-;\-* #,##0\ _d_e_n_-;_-* &quot;-&quot;\ _d_e_n_-;_-@_-"/>
    <numFmt numFmtId="178" formatCode="_-* ###,0&quot;.&quot;00\ &quot;den&quot;_-;\-* ###,0&quot;.&quot;00\ &quot;den&quot;_-;_-* &quot;-&quot;??\ &quot;den&quot;_-;_-@_-"/>
    <numFmt numFmtId="179" formatCode="_-* #,##0\ &quot;den&quot;_-;\-* #,##0\ &quot;den&quot;_-;_-* &quot;-&quot;\ &quot;den&quot;_-;_-@_-"/>
    <numFmt numFmtId="180" formatCode="_(* #,##0_);_(* \(#,##0\);_(* &quot;-&quot;_);_(@_)"/>
    <numFmt numFmtId="181" formatCode="_(* ###,0&quot;.&quot;00_);_(* \(###,0&quot;.&quot;00\);_(* &quot;-&quot;??_);_(@_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acedonian Tms"/>
      <family val="1"/>
    </font>
    <font>
      <b/>
      <sz val="12"/>
      <name val="Macedonian Tms"/>
      <family val="1"/>
    </font>
    <font>
      <sz val="11"/>
      <name val="Macedonian Tms"/>
      <family val="1"/>
    </font>
    <font>
      <sz val="10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7" applyFont="1">
      <alignment/>
      <protection/>
    </xf>
    <xf numFmtId="0" fontId="4" fillId="0" borderId="0" xfId="57" applyFont="1" applyAlignment="1">
      <alignment wrapText="1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0" fillId="0" borderId="0" xfId="57">
      <alignment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3" fontId="5" fillId="0" borderId="11" xfId="57" applyNumberFormat="1" applyFont="1" applyFill="1" applyBorder="1" applyAlignment="1">
      <alignment horizontal="center"/>
      <protection/>
    </xf>
    <xf numFmtId="180" fontId="3" fillId="0" borderId="0" xfId="57" applyNumberFormat="1" applyFont="1">
      <alignment/>
      <protection/>
    </xf>
    <xf numFmtId="180" fontId="3" fillId="0" borderId="0" xfId="57" applyNumberFormat="1" applyFont="1" applyBorder="1">
      <alignment/>
      <protection/>
    </xf>
    <xf numFmtId="0" fontId="4" fillId="0" borderId="0" xfId="57" applyFont="1" applyBorder="1" applyAlignment="1">
      <alignment wrapText="1"/>
      <protection/>
    </xf>
    <xf numFmtId="181" fontId="3" fillId="0" borderId="0" xfId="57" applyNumberFormat="1" applyFont="1">
      <alignment/>
      <protection/>
    </xf>
    <xf numFmtId="3" fontId="4" fillId="0" borderId="0" xfId="57" applyNumberFormat="1" applyFont="1" applyBorder="1">
      <alignment/>
      <protection/>
    </xf>
    <xf numFmtId="3" fontId="4" fillId="0" borderId="0" xfId="57" applyNumberFormat="1" applyFont="1">
      <alignment/>
      <protection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3" fillId="0" borderId="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180" fontId="4" fillId="0" borderId="12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0" fontId="0" fillId="0" borderId="0" xfId="57" applyNumberFormat="1">
      <alignment/>
      <protection/>
    </xf>
    <xf numFmtId="0" fontId="4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35\Desktop\cetvrto%202012\Reklasifikacija%202011%20tromese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ti podatoci"/>
      <sheetName val="Zaklucen List"/>
      <sheetName val="Rekl-Aktiva"/>
      <sheetName val="Rekl-Pasiva"/>
      <sheetName val="BS-Reklasificiran"/>
      <sheetName val="BU_Prihodi i rashodi"/>
      <sheetName val="B U-Reklasificiran"/>
      <sheetName val="Osn.Sredstva"/>
      <sheetName val="Kapital"/>
      <sheetName val="Got.Tek"/>
    </sheetNames>
    <sheetDataSet>
      <sheetData sheetId="1">
        <row r="443">
          <cell r="C443">
            <v>0</v>
          </cell>
          <cell r="F443">
            <v>0</v>
          </cell>
        </row>
        <row r="444">
          <cell r="C444">
            <v>0</v>
          </cell>
          <cell r="F444">
            <v>0</v>
          </cell>
        </row>
      </sheetData>
      <sheetData sheetId="5">
        <row r="55">
          <cell r="C55">
            <v>0</v>
          </cell>
          <cell r="D55">
            <v>0</v>
          </cell>
        </row>
        <row r="110">
          <cell r="C110">
            <v>0</v>
          </cell>
          <cell r="D110">
            <v>0</v>
          </cell>
        </row>
        <row r="146">
          <cell r="C146">
            <v>0</v>
          </cell>
          <cell r="D1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4">
      <selection activeCell="I24" sqref="I24"/>
    </sheetView>
  </sheetViews>
  <sheetFormatPr defaultColWidth="9.140625" defaultRowHeight="12.75"/>
  <cols>
    <col min="1" max="1" width="3.140625" style="0" customWidth="1"/>
    <col min="2" max="2" width="41.57421875" style="0" customWidth="1"/>
    <col min="3" max="3" width="11.00390625" style="0" customWidth="1"/>
    <col min="4" max="4" width="1.8515625" style="0" customWidth="1"/>
    <col min="5" max="5" width="12.7109375" style="0" bestFit="1" customWidth="1"/>
    <col min="6" max="6" width="2.7109375" style="0" customWidth="1"/>
    <col min="7" max="7" width="14.00390625" style="0" customWidth="1"/>
    <col min="9" max="9" width="11.28125" style="0" bestFit="1" customWidth="1"/>
  </cols>
  <sheetData>
    <row r="1" spans="1:9" ht="15.75">
      <c r="A1" s="1"/>
      <c r="B1" s="2" t="s">
        <v>23</v>
      </c>
      <c r="C1" s="3"/>
      <c r="D1" s="3"/>
      <c r="E1" s="1"/>
      <c r="F1" s="4"/>
      <c r="G1" s="1"/>
      <c r="H1" s="1"/>
      <c r="I1" s="5"/>
    </row>
    <row r="2" spans="1:9" ht="15.75">
      <c r="A2" s="37" t="s">
        <v>25</v>
      </c>
      <c r="B2" s="37"/>
      <c r="C2" s="37"/>
      <c r="D2" s="37"/>
      <c r="E2" s="37"/>
      <c r="F2" s="37"/>
      <c r="G2" s="37"/>
      <c r="H2" s="1"/>
      <c r="I2" s="5"/>
    </row>
    <row r="3" spans="1:9" ht="16.5" thickBot="1">
      <c r="A3" s="1"/>
      <c r="B3" s="6"/>
      <c r="C3" s="7"/>
      <c r="D3" s="7"/>
      <c r="E3" s="8"/>
      <c r="F3" s="7"/>
      <c r="G3" s="9"/>
      <c r="H3" s="1"/>
      <c r="I3" s="5"/>
    </row>
    <row r="4" spans="1:9" ht="32.25" thickBot="1">
      <c r="A4" s="1"/>
      <c r="B4" s="31" t="s">
        <v>1</v>
      </c>
      <c r="C4" s="32"/>
      <c r="D4" s="18"/>
      <c r="E4" s="31" t="s">
        <v>26</v>
      </c>
      <c r="F4" s="33"/>
      <c r="G4" s="31" t="s">
        <v>27</v>
      </c>
      <c r="H4" s="1"/>
      <c r="I4" s="5"/>
    </row>
    <row r="5" spans="1:9" ht="15.75">
      <c r="A5" s="5"/>
      <c r="B5" s="16"/>
      <c r="C5" s="18"/>
      <c r="D5" s="18"/>
      <c r="E5" s="34"/>
      <c r="F5" s="35"/>
      <c r="G5" s="34"/>
      <c r="H5" s="5"/>
      <c r="I5" s="5"/>
    </row>
    <row r="6" spans="1:9" ht="15.75">
      <c r="A6" s="1"/>
      <c r="B6" s="16" t="s">
        <v>8</v>
      </c>
      <c r="C6" s="17"/>
      <c r="D6" s="18"/>
      <c r="E6" s="19">
        <v>38216863</v>
      </c>
      <c r="F6" s="19"/>
      <c r="G6" s="19">
        <v>39181192</v>
      </c>
      <c r="H6" s="1"/>
      <c r="I6" s="5"/>
    </row>
    <row r="7" spans="1:9" ht="31.5">
      <c r="A7" s="1"/>
      <c r="B7" s="16" t="s">
        <v>9</v>
      </c>
      <c r="C7" s="17"/>
      <c r="D7" s="18"/>
      <c r="E7" s="19"/>
      <c r="F7" s="20"/>
      <c r="G7" s="19"/>
      <c r="H7" s="1"/>
      <c r="I7" s="5"/>
    </row>
    <row r="8" spans="1:9" ht="15.75">
      <c r="A8" s="1"/>
      <c r="B8" s="16" t="s">
        <v>10</v>
      </c>
      <c r="C8" s="17"/>
      <c r="D8" s="18"/>
      <c r="E8" s="19">
        <v>2297141</v>
      </c>
      <c r="F8" s="20"/>
      <c r="G8" s="19">
        <v>8779477</v>
      </c>
      <c r="H8" s="1"/>
      <c r="I8" s="5"/>
    </row>
    <row r="9" spans="1:9" ht="31.5">
      <c r="A9" s="1"/>
      <c r="B9" s="21" t="s">
        <v>11</v>
      </c>
      <c r="C9" s="17"/>
      <c r="D9" s="18"/>
      <c r="E9" s="22">
        <f>E6+E7+E8</f>
        <v>40514004</v>
      </c>
      <c r="F9" s="23"/>
      <c r="G9" s="22">
        <f>G6+G7+G8</f>
        <v>47960669</v>
      </c>
      <c r="H9" s="1"/>
      <c r="I9" s="5"/>
    </row>
    <row r="10" spans="1:9" ht="15.75">
      <c r="A10" s="1"/>
      <c r="B10" s="16"/>
      <c r="C10" s="17"/>
      <c r="D10" s="18"/>
      <c r="E10" s="19"/>
      <c r="F10" s="20"/>
      <c r="G10" s="19"/>
      <c r="H10" s="1"/>
      <c r="I10" s="5"/>
    </row>
    <row r="11" spans="1:9" ht="15.75">
      <c r="A11" s="1"/>
      <c r="B11" s="16" t="s">
        <v>21</v>
      </c>
      <c r="C11" s="17"/>
      <c r="D11" s="18"/>
      <c r="E11" s="19">
        <f>'[1]Zaklucen List'!F443</f>
        <v>0</v>
      </c>
      <c r="F11" s="20"/>
      <c r="G11" s="19">
        <f>'[1]Zaklucen List'!C443</f>
        <v>0</v>
      </c>
      <c r="H11" s="1"/>
      <c r="I11" s="5"/>
    </row>
    <row r="12" spans="1:9" ht="15.75">
      <c r="A12" s="1"/>
      <c r="B12" s="16" t="s">
        <v>22</v>
      </c>
      <c r="C12" s="24"/>
      <c r="D12" s="18"/>
      <c r="E12" s="20">
        <f>'[1]Zaklucen List'!F444</f>
        <v>0</v>
      </c>
      <c r="F12" s="20"/>
      <c r="G12" s="20">
        <f>'[1]Zaklucen List'!C444</f>
        <v>0</v>
      </c>
      <c r="H12" s="10"/>
      <c r="I12" s="5"/>
    </row>
    <row r="13" spans="1:9" ht="15.75">
      <c r="A13" s="1"/>
      <c r="B13" s="16"/>
      <c r="C13" s="24"/>
      <c r="D13" s="18"/>
      <c r="E13" s="20"/>
      <c r="F13" s="20"/>
      <c r="G13" s="20"/>
      <c r="H13" s="10"/>
      <c r="I13" s="5"/>
    </row>
    <row r="14" spans="1:9" ht="15.75">
      <c r="A14" s="1"/>
      <c r="B14" s="16" t="s">
        <v>12</v>
      </c>
      <c r="C14" s="24"/>
      <c r="D14" s="18"/>
      <c r="E14" s="19">
        <v>6808646</v>
      </c>
      <c r="F14" s="20"/>
      <c r="G14" s="19">
        <v>7753407</v>
      </c>
      <c r="H14" s="10"/>
      <c r="I14" s="36"/>
    </row>
    <row r="15" spans="1:9" ht="15.75">
      <c r="A15" s="1"/>
      <c r="B15" s="25" t="s">
        <v>13</v>
      </c>
      <c r="C15" s="17"/>
      <c r="D15" s="18"/>
      <c r="E15" s="20">
        <v>19340602</v>
      </c>
      <c r="F15" s="20"/>
      <c r="G15" s="20">
        <v>28905251</v>
      </c>
      <c r="H15" s="1"/>
      <c r="I15" s="5"/>
    </row>
    <row r="16" spans="1:9" ht="34.5" customHeight="1">
      <c r="A16" s="1"/>
      <c r="B16" s="25" t="s">
        <v>20</v>
      </c>
      <c r="C16" s="17"/>
      <c r="D16" s="18"/>
      <c r="E16" s="20">
        <v>1432524</v>
      </c>
      <c r="F16" s="20"/>
      <c r="G16" s="20">
        <v>1812039</v>
      </c>
      <c r="H16" s="1"/>
      <c r="I16" s="5"/>
    </row>
    <row r="17" spans="1:9" ht="31.5">
      <c r="A17" s="5"/>
      <c r="B17" s="25" t="s">
        <v>14</v>
      </c>
      <c r="C17" s="17"/>
      <c r="D17" s="18"/>
      <c r="E17" s="20">
        <v>0</v>
      </c>
      <c r="F17" s="20"/>
      <c r="G17" s="20">
        <v>0</v>
      </c>
      <c r="H17" s="5"/>
      <c r="I17" s="36"/>
    </row>
    <row r="18" spans="1:9" ht="15.75">
      <c r="A18" s="5"/>
      <c r="B18" s="25" t="s">
        <v>15</v>
      </c>
      <c r="C18" s="17"/>
      <c r="D18" s="18"/>
      <c r="E18" s="20"/>
      <c r="F18" s="20"/>
      <c r="G18" s="20">
        <f>'[1]BU_Prihodi i rashodi'!C110</f>
        <v>0</v>
      </c>
      <c r="H18" s="5"/>
      <c r="I18" s="5"/>
    </row>
    <row r="19" spans="1:9" ht="15.75">
      <c r="A19" s="5"/>
      <c r="B19" s="25" t="s">
        <v>16</v>
      </c>
      <c r="C19" s="17"/>
      <c r="D19" s="18"/>
      <c r="E19" s="20">
        <v>8232242</v>
      </c>
      <c r="F19" s="20"/>
      <c r="G19" s="20">
        <v>6467210</v>
      </c>
      <c r="H19" s="5"/>
      <c r="I19" s="5"/>
    </row>
    <row r="20" spans="1:9" ht="31.5">
      <c r="A20" s="5"/>
      <c r="B20" s="21" t="s">
        <v>18</v>
      </c>
      <c r="C20" s="17"/>
      <c r="D20" s="18"/>
      <c r="E20" s="22">
        <f>E11-E12+E14+E15+E16+E17+E18+E19</f>
        <v>35814014</v>
      </c>
      <c r="F20" s="23"/>
      <c r="G20" s="22">
        <f>G11-G12+G14+G15+G16+G17+G18+G19</f>
        <v>44937907</v>
      </c>
      <c r="H20" s="5"/>
      <c r="I20" s="36"/>
    </row>
    <row r="21" spans="1:9" ht="15.75">
      <c r="A21" s="5"/>
      <c r="B21" s="25"/>
      <c r="C21" s="17"/>
      <c r="D21" s="18"/>
      <c r="E21" s="20"/>
      <c r="F21" s="20"/>
      <c r="G21" s="20"/>
      <c r="H21" s="5"/>
      <c r="I21" s="5"/>
    </row>
    <row r="22" spans="1:9" ht="31.5">
      <c r="A22" s="5"/>
      <c r="B22" s="25" t="s">
        <v>19</v>
      </c>
      <c r="C22" s="17"/>
      <c r="D22" s="18"/>
      <c r="E22" s="20">
        <v>388549</v>
      </c>
      <c r="F22" s="20"/>
      <c r="G22" s="20">
        <v>277837</v>
      </c>
      <c r="H22" s="5"/>
      <c r="I22" s="36"/>
    </row>
    <row r="23" spans="1:9" ht="15.75">
      <c r="A23" s="5"/>
      <c r="B23" s="25" t="s">
        <v>24</v>
      </c>
      <c r="C23" s="17"/>
      <c r="D23" s="18"/>
      <c r="E23" s="20"/>
      <c r="F23" s="20"/>
      <c r="G23" s="20"/>
      <c r="H23" s="5"/>
      <c r="I23" s="5"/>
    </row>
    <row r="24" spans="1:9" ht="31.5">
      <c r="A24" s="5"/>
      <c r="B24" s="25" t="s">
        <v>17</v>
      </c>
      <c r="C24" s="17"/>
      <c r="D24" s="18"/>
      <c r="E24" s="20">
        <v>244019</v>
      </c>
      <c r="F24" s="20"/>
      <c r="G24" s="20">
        <v>194395</v>
      </c>
      <c r="H24" s="5"/>
      <c r="I24" s="5"/>
    </row>
    <row r="25" spans="1:9" ht="31.5">
      <c r="A25" s="5"/>
      <c r="B25" s="21" t="s">
        <v>7</v>
      </c>
      <c r="C25" s="17"/>
      <c r="D25" s="18"/>
      <c r="E25" s="22">
        <f>E9-E20+E22+E23-E24</f>
        <v>4844520</v>
      </c>
      <c r="F25" s="23"/>
      <c r="G25" s="22">
        <f>G9-G20+G22+G23-G24</f>
        <v>3106204</v>
      </c>
      <c r="H25" s="5"/>
      <c r="I25" s="5"/>
    </row>
    <row r="26" spans="1:9" ht="15.75">
      <c r="A26" s="5"/>
      <c r="B26" s="25"/>
      <c r="C26" s="17"/>
      <c r="D26" s="18"/>
      <c r="E26" s="20"/>
      <c r="F26" s="20"/>
      <c r="G26" s="20"/>
      <c r="H26" s="5"/>
      <c r="I26" s="5"/>
    </row>
    <row r="27" spans="1:9" ht="15.75">
      <c r="A27" s="5"/>
      <c r="B27" s="25" t="s">
        <v>4</v>
      </c>
      <c r="C27" s="17"/>
      <c r="D27" s="18"/>
      <c r="E27" s="20">
        <f>'[1]BU_Prihodi i rashodi'!D55</f>
        <v>0</v>
      </c>
      <c r="F27" s="20"/>
      <c r="G27" s="20">
        <f>'[1]BU_Prihodi i rashodi'!C55</f>
        <v>0</v>
      </c>
      <c r="H27" s="5"/>
      <c r="I27" s="5"/>
    </row>
    <row r="28" spans="1:9" ht="15.75">
      <c r="A28" s="5"/>
      <c r="B28" s="25" t="s">
        <v>0</v>
      </c>
      <c r="C28" s="17"/>
      <c r="D28" s="18"/>
      <c r="E28" s="20">
        <f>'[1]BU_Prihodi i rashodi'!D146</f>
        <v>0</v>
      </c>
      <c r="F28" s="20"/>
      <c r="G28" s="20">
        <f>'[1]BU_Prihodi i rashodi'!C146</f>
        <v>0</v>
      </c>
      <c r="H28" s="5"/>
      <c r="I28" s="5"/>
    </row>
    <row r="29" spans="1:9" ht="15.75">
      <c r="A29" s="5"/>
      <c r="B29" s="25"/>
      <c r="C29" s="17"/>
      <c r="D29" s="18"/>
      <c r="E29" s="20"/>
      <c r="F29" s="20"/>
      <c r="G29" s="20"/>
      <c r="H29" s="5"/>
      <c r="I29" s="5"/>
    </row>
    <row r="30" spans="1:9" ht="31.5">
      <c r="A30" s="5"/>
      <c r="B30" s="21" t="s">
        <v>5</v>
      </c>
      <c r="C30" s="17"/>
      <c r="D30" s="18"/>
      <c r="E30" s="22">
        <f>E25+E27-E28</f>
        <v>4844520</v>
      </c>
      <c r="F30" s="23"/>
      <c r="G30" s="22">
        <f>G25+G27-G28</f>
        <v>3106204</v>
      </c>
      <c r="H30" s="5"/>
      <c r="I30" s="5"/>
    </row>
    <row r="31" spans="1:9" ht="15.75">
      <c r="A31" s="5"/>
      <c r="B31" s="25" t="s">
        <v>6</v>
      </c>
      <c r="C31" s="17"/>
      <c r="D31" s="18"/>
      <c r="E31" s="20">
        <f>-'[1]BU_Prihodi i rashodi'!D110</f>
        <v>0</v>
      </c>
      <c r="F31" s="20"/>
      <c r="G31" s="20">
        <f>-'[1]BU_Prihodi i rashodi'!C110</f>
        <v>0</v>
      </c>
      <c r="H31" s="5"/>
      <c r="I31" s="5"/>
    </row>
    <row r="32" spans="1:9" ht="15.75">
      <c r="A32" s="5"/>
      <c r="B32" s="25"/>
      <c r="C32" s="17"/>
      <c r="D32" s="18"/>
      <c r="E32" s="20"/>
      <c r="F32" s="20"/>
      <c r="G32" s="20"/>
      <c r="H32" s="5"/>
      <c r="I32" s="5"/>
    </row>
    <row r="33" spans="1:9" ht="15.75">
      <c r="A33" s="1"/>
      <c r="B33" s="26" t="s">
        <v>2</v>
      </c>
      <c r="C33" s="17"/>
      <c r="D33" s="18"/>
      <c r="E33" s="23"/>
      <c r="F33" s="23"/>
      <c r="G33" s="23"/>
      <c r="H33" s="1"/>
      <c r="I33" s="1"/>
    </row>
    <row r="34" spans="1:9" ht="15.75">
      <c r="A34" s="1"/>
      <c r="B34" s="27"/>
      <c r="C34" s="17"/>
      <c r="D34" s="18"/>
      <c r="E34" s="28"/>
      <c r="F34" s="23"/>
      <c r="G34" s="28"/>
      <c r="H34" s="1"/>
      <c r="I34" s="1"/>
    </row>
    <row r="35" spans="1:9" ht="16.5" thickBot="1">
      <c r="A35" s="1"/>
      <c r="B35" s="29" t="s">
        <v>3</v>
      </c>
      <c r="C35" s="17"/>
      <c r="D35" s="18"/>
      <c r="E35" s="30">
        <f>E30-E33</f>
        <v>4844520</v>
      </c>
      <c r="F35" s="23"/>
      <c r="G35" s="30">
        <f>G30-G33</f>
        <v>3106204</v>
      </c>
      <c r="H35" s="1"/>
      <c r="I35" s="13"/>
    </row>
    <row r="36" spans="1:9" ht="15.75">
      <c r="A36" s="1"/>
      <c r="B36" s="2"/>
      <c r="C36" s="3"/>
      <c r="D36" s="3"/>
      <c r="E36" s="10"/>
      <c r="F36" s="11"/>
      <c r="G36" s="10"/>
      <c r="H36" s="10"/>
      <c r="I36" s="13"/>
    </row>
    <row r="37" spans="1:9" ht="15.75">
      <c r="A37" s="38"/>
      <c r="B37" s="38"/>
      <c r="C37" s="38"/>
      <c r="D37" s="38"/>
      <c r="E37" s="38"/>
      <c r="F37" s="38"/>
      <c r="G37" s="38"/>
      <c r="H37" s="1"/>
      <c r="I37" s="1"/>
    </row>
    <row r="38" spans="1:9" ht="15.75">
      <c r="A38" s="4"/>
      <c r="B38" s="12"/>
      <c r="C38" s="3"/>
      <c r="D38" s="3"/>
      <c r="E38" s="14"/>
      <c r="F38" s="14"/>
      <c r="G38" s="14"/>
      <c r="H38" s="1"/>
      <c r="I38" s="1"/>
    </row>
    <row r="39" spans="1:9" ht="15.75">
      <c r="A39" s="1"/>
      <c r="B39" s="2"/>
      <c r="C39" s="3"/>
      <c r="D39" s="3"/>
      <c r="E39" s="15"/>
      <c r="F39" s="14"/>
      <c r="G39" s="15"/>
      <c r="H39" s="1"/>
      <c r="I39" s="1"/>
    </row>
  </sheetData>
  <sheetProtection/>
  <mergeCells count="2">
    <mergeCell ref="A2:G2"/>
    <mergeCell ref="A37:G37"/>
  </mergeCells>
  <printOptions/>
  <pageMargins left="0.75" right="0.75" top="0.47" bottom="0.32" header="0.33" footer="0.23"/>
  <pageSetup horizontalDpi="600" verticalDpi="600" orientation="portrait" paperSize="9" r:id="rId1"/>
  <ignoredErrors>
    <ignoredError sqref="E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BITMAK KUMANOVO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bitmak</dc:creator>
  <cp:keywords/>
  <dc:description/>
  <cp:lastModifiedBy>Sladjan</cp:lastModifiedBy>
  <cp:lastPrinted>2020-11-27T09:16:05Z</cp:lastPrinted>
  <dcterms:created xsi:type="dcterms:W3CDTF">2011-05-11T06:29:47Z</dcterms:created>
  <dcterms:modified xsi:type="dcterms:W3CDTF">2021-03-23T07:12:57Z</dcterms:modified>
  <cp:category/>
  <cp:version/>
  <cp:contentType/>
  <cp:contentStatus/>
</cp:coreProperties>
</file>